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katerine Chochua\Desktop\"/>
    </mc:Choice>
  </mc:AlternateContent>
  <bookViews>
    <workbookView xWindow="-120" yWindow="-120" windowWidth="20736" windowHeight="11160" activeTab="1"/>
  </bookViews>
  <sheets>
    <sheet name="Annex A.1 Technical Bid" sheetId="1" r:id="rId1"/>
    <sheet name="Annex A.2 Financial Bid" sheetId="3" r:id="rId2"/>
  </sheets>
  <definedNames>
    <definedName name="_xlnm._FilterDatabase" localSheetId="0" hidden="1">'Annex A.1 Technical Bid'!$B$3:$E$37</definedName>
    <definedName name="_xlnm.Print_Area" localSheetId="0">'Annex A.1 Technical Bid'!$A$1:$I$37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5" i="3" l="1"/>
  <c r="D25" i="1"/>
  <c r="G33" i="3" l="1"/>
  <c r="G30" i="3"/>
  <c r="G31" i="3"/>
  <c r="G29" i="3"/>
  <c r="C30" i="3"/>
  <c r="C31" i="3"/>
  <c r="C29" i="3"/>
  <c r="I27" i="3" l="1"/>
</calcChain>
</file>

<file path=xl/sharedStrings.xml><?xml version="1.0" encoding="utf-8"?>
<sst xmlns="http://schemas.openxmlformats.org/spreadsheetml/2006/main" count="192" uniqueCount="88">
  <si>
    <t>DRC to complete</t>
  </si>
  <si>
    <t>Bidder to complete</t>
  </si>
  <si>
    <t>#</t>
  </si>
  <si>
    <t>Quantity required</t>
  </si>
  <si>
    <t>Quantity offered</t>
  </si>
  <si>
    <t>Company Name:</t>
  </si>
  <si>
    <t>Contact Person:</t>
  </si>
  <si>
    <t>Address:</t>
  </si>
  <si>
    <t>Email Address:</t>
  </si>
  <si>
    <t>Print Name:</t>
  </si>
  <si>
    <t>Currency of Bid:</t>
  </si>
  <si>
    <t>Title:</t>
  </si>
  <si>
    <t>Signed by a duly authorized company representative:</t>
  </si>
  <si>
    <t>Country of Origin</t>
  </si>
  <si>
    <t>Bid validity period offfered:</t>
  </si>
  <si>
    <t>Phone number:</t>
  </si>
  <si>
    <t xml:space="preserve">Date: </t>
  </si>
  <si>
    <t xml:space="preserve">Stamp of company </t>
  </si>
  <si>
    <t xml:space="preserve">Total Price </t>
  </si>
  <si>
    <t xml:space="preserve">Annex A.1 Technical Bid </t>
  </si>
  <si>
    <t>Any other costs  
(please specify)</t>
  </si>
  <si>
    <t>Minimum bid validity period required:</t>
  </si>
  <si>
    <t>Currency of Tender:</t>
  </si>
  <si>
    <t>Line item</t>
  </si>
  <si>
    <t>Specification (refer to Annex F - Statement of Works</t>
  </si>
  <si>
    <t>Line item offered (refer to attached proposal if needed)</t>
  </si>
  <si>
    <t>Destination (if applicable):</t>
  </si>
  <si>
    <t>Destination offered (if applicable):</t>
  </si>
  <si>
    <t>Line Item</t>
  </si>
  <si>
    <t>Date:</t>
  </si>
  <si>
    <t xml:space="preserve">Annex A.2 
Financial Bid </t>
  </si>
  <si>
    <t>Required time of completion (days after contract signature):</t>
  </si>
  <si>
    <t>Completion time offered (days after contract signature):</t>
  </si>
  <si>
    <t>Max. completion time required (days after contract signature):</t>
  </si>
  <si>
    <t>60 Days</t>
  </si>
  <si>
    <t>14 Days</t>
  </si>
  <si>
    <t>Tbilisi and Zugdidi</t>
  </si>
  <si>
    <t>Specification</t>
  </si>
  <si>
    <t>GEL</t>
  </si>
  <si>
    <t>Location</t>
  </si>
  <si>
    <t>Tbilisi</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</si>
  <si>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</si>
  <si>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შეიყვანონ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t>
  </si>
  <si>
    <t>reference number: PR_00149615</t>
  </si>
  <si>
    <t>reference number:  PR_00149615</t>
  </si>
  <si>
    <t>Unit Price Including VAT</t>
  </si>
  <si>
    <t>Total Price Including VAT</t>
  </si>
  <si>
    <t>Zugdidi</t>
  </si>
  <si>
    <t xml:space="preserve">Nail pedicure stool pedicure chair/მანიკურის სკამი გორგოლჭიალიანი სკამი </t>
  </si>
  <si>
    <t>Adjustable height: 13” to 15” from the floor to the top of the seat; 130kg . Weight Capacity provided by strong metal frame/რეგულირებადი სიმაღლე: 13 ”15” იატაკიდან დასაჯდომის თავზე; 130 კგ. წონის სიმძლავრე უზრუნველყოფილია ძლიერი ლითონის ჩარჩოებით</t>
  </si>
  <si>
    <t xml:space="preserve">Hairdresser dressing table სტილისტის მაგიდა </t>
  </si>
  <si>
    <t>Table Height 60 Length 140 Mirror Height 90 Length 80/მაგიდის სიმაღლე 60 სიგრძე 140 სარკე სიმაღლე 90 სიგრძე 80</t>
  </si>
  <si>
    <t xml:space="preserve">Tattoo machine - (set)/ტატუაჟის აპარატი- პერმანენტული მაკიაჟისთვის , </t>
  </si>
  <si>
    <t>Specialized chair for white cosmetologist/თეთრი კოსმეტოლოგიის სპეციალიზებული სკამი</t>
  </si>
  <si>
    <t>Specialized chair for white cosmetologist on wheels on white background/სპეციალიზებული სკამი თეთრი კოსმეტოლოგისთვის ბორბლებზე თეთრ ფონზე</t>
  </si>
  <si>
    <t>Ultrasonic cleaning device, 4 functional device/ულტრაბგერითი წმენდის აპარატი, 4 ფუნქციური აპარატი</t>
  </si>
  <si>
    <t>Eplitaion device/ფოტო ეპილატორი/eplitaion device</t>
  </si>
  <si>
    <t>Cosmetology pedicure bed/კოსმეტოლოგიური ‘’ტაფჩანი”</t>
  </si>
  <si>
    <t>180/60/70 - Length, width, height. Material: iron, paralon, artificial leather/180/60/70 - სიგრძე, სიგანე , სიმაღლე. მასალა: რკინა, პარალონი, ხელოვნური ტყავი</t>
  </si>
  <si>
    <t>Lamp: Lampa-magnifier/სანათი: ლამპა-ლუპა</t>
  </si>
  <si>
    <t xml:space="preserve">
Lighting, magnifying glass X5,Wheelchairs, Material: Plasma, Glass, Metal განათება , გამადიდებელი შუშით X5, გორგოლაჭით მოძრავ ფეხზე, მასალა : პლასმასი, შუშა , მეტალი</t>
  </si>
  <si>
    <t>Size: 44-58 (adjustable height), diameter 21 cm, material: leather, paralon, metal frame/ზომა: 44-58 (რეგურილებადი სიმაღლე), დიამეტრი 21 სანტიმეტრი, მასალა : ტყავი , პარალონი, მეტალის კარკასი</t>
  </si>
  <si>
    <t>Make up table/ვიზაჟის მაგიდა</t>
  </si>
  <si>
    <t>Size: 150/90/50 - height, length, depth. Material: glossy white laminate,/ზომა: 150/90/50 - სიმაღლე,სიგრძე, სიღრმე. მასალა : პრიალა თეთრი ლამინატი, </t>
  </si>
  <si>
    <t>Size: 65/35 / - Height diameter. Material: wood, paralon, dermatine/ზომა: 65/35/ - სიმაღლე დიამეტრი. მასალა: ხე, პარალონი, დერმატინი</t>
  </si>
  <si>
    <t>Pedicure chair/პედიკურის სკამი</t>
  </si>
  <si>
    <t>Size: 28/35 - Height adjustment. Material: paralon, leather, metal frame/ზომა: 28/35 - სიმაღლის რეგულაცია. მასალა : პარალონი, ტყავი, მეტალის კარკასი</t>
  </si>
  <si>
    <t>Artist hand nail table/მანიკურის მაგიდა</t>
  </si>
  <si>
    <t xml:space="preserve">100/55/76 - Length, width, height. Material: laminate/100/55/76 - სიგრძე, სიგანე, სიმაღლე. მასალა: ლამინატი </t>
  </si>
  <si>
    <t>Cosmetology cart/კოსმეტოლოგიური ურიკა</t>
  </si>
  <si>
    <t>Dimensions: 80/40/36 height / width / length; Material: laminate, metal/ზომები: 80/40/36 სიმაღლე/სიგანე/სიგრძე; მასალა: ლამინატი, მეტალი</t>
  </si>
  <si>
    <t>SUN-S9 - 168W - 42 lamps; Material: Plasma/SUN-S9 - 168W - 42 ნათურა; მასალა: პლასმასი</t>
  </si>
  <si>
    <t>Nail lamp/შილაკის საშრობი</t>
  </si>
  <si>
    <t xml:space="preserve">Strong 210 - 35000 rpm, 65W; Material:/სტრონგ 210 - 35000 ბრუნი, 65W; მასალა: </t>
  </si>
  <si>
    <t>Dry sterilization/მშრალი სტერლიზაცია</t>
  </si>
  <si>
    <t>Dimensions: 32/12/10; Material: Metal/ზომები: 32/12/10; მასალა: მეტალი</t>
  </si>
  <si>
    <t>Nail drill machine/მანიკურის ბურღი</t>
  </si>
  <si>
    <t>Facial Cleansing Combine Brushing to remove superficial dead epidermis Darsonval which wraps, ultrasonic for surface cleaningსახის წმენდის კომბაინი, ბრაშინგით რომელიც აკეთებს ზედაპირულ მკვდარი ეპიდერმისის ალაგებას, დარსონვალი რომელიც კრავს, ულტრაბგერა ზედაპირული წმენდისთვის გამოიტენება</t>
  </si>
  <si>
    <t xml:space="preserve">Combine Cosmetice/კომბაინი </t>
  </si>
  <si>
    <t xml:space="preserve">Manicure lamp/მანიკურის სანათი  </t>
  </si>
  <si>
    <t>11 watts, ultraflash, uf-731, color: white/11  watt , ultraflash , uf-731, ფერი: თეთრი</t>
  </si>
  <si>
    <t>(350 mA, 9500 rpm) for permanent makeup LY-19V-2A; 100-240 V, 50-60HZ, colors (5 colors) DA 100 single needle (set) (350 მილიამპერი, 9500 ბრუნიანი) პერმანენტული მაკიაჟისთვის LY-19V-2A;100-240 V,50-60HZ, ფერები (5ფერი)DA 100 ერთჯერადი ნემსი (კომპლექტი)</t>
  </si>
  <si>
    <t>Ultrasonic Cleaning Machine (4 Functional)ულტრაბგერითი წმენდის აპარატი (4 ფუნქციური)</t>
  </si>
  <si>
    <t>ფოტო ეპილატორი ILP+SHR+RF</t>
  </si>
  <si>
    <t>Portable High Frequency Facial Massage Beauty Instrument  It can penetrate deep into the skin, generate heat, accelerate blood circulation and absorb nutrients
Can regulate sebum production
It disinfects and accelerates wound healing
May refer to skin conditions
Exquisite and durable partsპორტატული მაღალი სიხშირის სახის მასაჟის სილამაზის ინსტრუმენტი მას შეუძლია ღრმად შეაღწიოს კანში, გამოიმუშაოს სითბო, დააჩქაროს სისხლის მიმოქცევა და შეიწოვოს საკვები ნივთიერებები
შეუძლია დაარეგულიროს ცხიმის წარმოება
ის ახდენს დეზინფექციას და აჩქარებს ჭრილობების შეხორცებას
შეიძლება ეხებოდეს კანის მდგომარეობას
დახვეწილი და გამძლე ნაწილები</t>
  </si>
  <si>
    <t>Micro-Computer skin scruber/სკრაბერის აპარატი</t>
  </si>
  <si>
    <t>High frequency instrument/დარსონვალის აპარატი</t>
  </si>
  <si>
    <t>portable derma ultrasonic skin peeling scrubber; 
Deep skin Cleaning,  dead skin peel, blackhead removal, skin lifting, Voltage:
100-240V;Frequency of Modulation:
5-50Hz</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</si>
</sst>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12"/>
      <color theme="1"/>
      <name val="Calibri"/>
      <family val="2"/>
    </font>
    <fon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42">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5" fillId="2" borderId="17" xfId="0" applyFont="1" applyFill="1" applyBorder="1" applyAlignment="1">
      <alignment horizontal="right"/>
    </xf>
    <xf numFmtId="0" fontId="2" fillId="2" borderId="22" xfId="0" applyFont="1" applyFill="1" applyBorder="1" applyAlignment="1">
      <alignment vertical="center" wrapText="1"/>
    </xf>
    <xf numFmtId="0" fontId="2" fillId="2" borderId="11" xfId="0" applyFont="1" applyFill="1" applyBorder="1" applyAlignment="1">
      <alignment vertical="center" wrapText="1"/>
    </xf>
    <xf numFmtId="0" fontId="2" fillId="2" borderId="13" xfId="0" applyFont="1" applyFill="1" applyBorder="1" applyAlignment="1">
      <alignment vertical="center" wrapText="1"/>
    </xf>
    <xf numFmtId="0" fontId="5" fillId="0" borderId="27" xfId="0" applyFont="1" applyBorder="1" applyAlignment="1">
      <alignment horizontal="center" vertical="center" wrapText="1"/>
    </xf>
    <xf numFmtId="2" fontId="1" fillId="0" borderId="12" xfId="0" applyNumberFormat="1" applyFont="1" applyBorder="1" applyAlignment="1">
      <alignment horizontal="right" vertical="center" wrapText="1"/>
    </xf>
    <xf numFmtId="2" fontId="4" fillId="2" borderId="33" xfId="0" applyNumberFormat="1" applyFont="1" applyFill="1" applyBorder="1"/>
    <xf numFmtId="0" fontId="1" fillId="0" borderId="1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8" fillId="0" borderId="27" xfId="0" applyFont="1" applyBorder="1" applyAlignment="1">
      <alignment horizontal="center" vertical="center" wrapText="1"/>
    </xf>
    <xf numFmtId="0" fontId="9" fillId="3" borderId="1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0" fillId="2" borderId="22" xfId="0" applyFont="1" applyFill="1" applyBorder="1" applyAlignment="1">
      <alignment vertical="center" wrapText="1"/>
    </xf>
    <xf numFmtId="0" fontId="10" fillId="2" borderId="11" xfId="0" applyFont="1" applyFill="1" applyBorder="1" applyAlignment="1">
      <alignment vertical="center" wrapText="1"/>
    </xf>
    <xf numFmtId="0" fontId="11" fillId="0" borderId="2" xfId="0" applyFont="1" applyBorder="1" applyAlignment="1">
      <alignment horizontal="left" vertical="center" wrapText="1"/>
    </xf>
    <xf numFmtId="0" fontId="10" fillId="2" borderId="1" xfId="0" applyFont="1" applyFill="1" applyBorder="1" applyAlignment="1">
      <alignment vertical="center" wrapText="1"/>
    </xf>
    <xf numFmtId="0" fontId="11" fillId="0" borderId="18" xfId="0" applyFont="1" applyBorder="1" applyAlignment="1">
      <alignment vertical="center" wrapText="1"/>
    </xf>
    <xf numFmtId="0" fontId="10" fillId="2" borderId="13" xfId="0" applyFont="1" applyFill="1" applyBorder="1" applyAlignment="1">
      <alignment vertical="center" wrapText="1"/>
    </xf>
    <xf numFmtId="0" fontId="4" fillId="0" borderId="1" xfId="0" applyFont="1" applyFill="1" applyBorder="1" applyAlignment="1" applyProtection="1">
      <alignment horizontal="left" vertical="center" wrapText="1"/>
    </xf>
    <xf numFmtId="0" fontId="12" fillId="0" borderId="1"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6" xfId="0" applyFont="1" applyBorder="1" applyAlignment="1">
      <alignment horizontal="center" vertical="center" wrapText="1"/>
    </xf>
    <xf numFmtId="0" fontId="13" fillId="0"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9" fillId="3"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0" fillId="0" borderId="1" xfId="0" applyBorder="1" applyAlignment="1">
      <alignment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3" fillId="3"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6" xfId="0" applyFont="1" applyBorder="1" applyAlignment="1">
      <alignment horizontal="left"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pplyProtection="1">
      <alignment horizontal="center" vertical="center" wrapText="1"/>
    </xf>
    <xf numFmtId="0" fontId="1" fillId="0" borderId="3" xfId="0" applyFont="1" applyBorder="1" applyAlignment="1">
      <alignment horizontal="center" vertical="center" wrapText="1"/>
    </xf>
    <xf numFmtId="0" fontId="12" fillId="4"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xf>
    <xf numFmtId="0" fontId="11" fillId="4" borderId="12" xfId="0" applyFont="1" applyFill="1" applyBorder="1" applyAlignment="1" applyProtection="1">
      <alignment horizontal="center" vertical="center" wrapText="1"/>
    </xf>
    <xf numFmtId="0" fontId="11" fillId="4" borderId="12" xfId="0" applyFont="1" applyFill="1" applyBorder="1" applyAlignment="1">
      <alignment horizontal="center" vertical="center" wrapText="1"/>
    </xf>
    <xf numFmtId="0" fontId="0" fillId="4" borderId="1" xfId="0" applyFill="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4" xfId="0" applyFont="1" applyBorder="1" applyAlignment="1">
      <alignment horizontal="center" vertical="center" wrapText="1"/>
    </xf>
    <xf numFmtId="0" fontId="11" fillId="4" borderId="2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4" xfId="0" applyFont="1" applyBorder="1" applyAlignment="1">
      <alignment horizontal="center" vertical="center" wrapText="1"/>
    </xf>
    <xf numFmtId="0" fontId="11" fillId="4" borderId="2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0" borderId="3" xfId="0" applyFont="1" applyBorder="1" applyAlignment="1">
      <alignment horizontal="center" vertical="center" wrapText="1"/>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8"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29" xfId="0" applyFont="1" applyBorder="1" applyAlignment="1">
      <alignment horizontal="left" vertical="top" wrapText="1"/>
    </xf>
    <xf numFmtId="0" fontId="10" fillId="0" borderId="0" xfId="0" applyFont="1" applyBorder="1" applyAlignment="1">
      <alignment horizontal="left" vertical="top" wrapText="1"/>
    </xf>
    <xf numFmtId="0" fontId="10" fillId="0" borderId="25"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8" xfId="0" applyFont="1" applyBorder="1" applyAlignment="1">
      <alignment horizontal="center" vertical="center" wrapText="1"/>
    </xf>
    <xf numFmtId="0" fontId="10" fillId="2" borderId="11" xfId="0" applyFont="1" applyFill="1" applyBorder="1" applyAlignment="1">
      <alignment vertical="center" wrapText="1"/>
    </xf>
    <xf numFmtId="0" fontId="10" fillId="2" borderId="1" xfId="0" applyFont="1" applyFill="1" applyBorder="1" applyAlignment="1">
      <alignment vertical="center" wrapText="1"/>
    </xf>
    <xf numFmtId="0" fontId="10" fillId="2" borderId="13" xfId="0" applyFont="1" applyFill="1" applyBorder="1" applyAlignment="1">
      <alignment vertical="center" wrapText="1"/>
    </xf>
    <xf numFmtId="0" fontId="10" fillId="2" borderId="14" xfId="0" applyFont="1" applyFill="1" applyBorder="1" applyAlignment="1">
      <alignment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9" xfId="0" applyFont="1" applyBorder="1" applyAlignment="1">
      <alignment horizontal="center" vertical="center" wrapText="1"/>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8" xfId="0" applyFont="1" applyBorder="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1" xfId="0" applyFont="1" applyFill="1" applyBorder="1" applyAlignment="1">
      <alignment vertical="center"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2" fillId="0" borderId="28"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9"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1" fillId="0" borderId="20" xfId="0" applyFont="1" applyBorder="1" applyAlignment="1">
      <alignment horizontal="left" vertical="center" wrapText="1"/>
    </xf>
    <xf numFmtId="0" fontId="5" fillId="2" borderId="37" xfId="0" applyFont="1" applyFill="1" applyBorder="1" applyAlignment="1">
      <alignment horizontal="right" wrapText="1"/>
    </xf>
    <xf numFmtId="2" fontId="4" fillId="2" borderId="26" xfId="0" applyNumberFormat="1" applyFont="1" applyFill="1" applyBorder="1"/>
    <xf numFmtId="0" fontId="1" fillId="0" borderId="1" xfId="0" applyFont="1" applyBorder="1" applyAlignment="1">
      <alignment horizontal="left" vertical="center" wrapText="1"/>
    </xf>
    <xf numFmtId="2" fontId="1" fillId="0" borderId="1"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5" zoomScaleNormal="85" zoomScaleSheetLayoutView="120" zoomScalePageLayoutView="90" workbookViewId="0">
      <selection activeCell="C9" sqref="C9"/>
    </sheetView>
  </sheetViews>
  <sheetFormatPr defaultColWidth="8.88671875" defaultRowHeight="13.8" x14ac:dyDescent="0.3"/>
  <cols>
    <col min="1" max="1" width="8.88671875" style="1"/>
    <col min="2" max="2" width="20.5546875" style="1" customWidth="1"/>
    <col min="3" max="3" width="65" style="1" customWidth="1"/>
    <col min="4" max="5" width="24.33203125" style="1" customWidth="1"/>
    <col min="6" max="6" width="24.6640625" style="1" customWidth="1"/>
    <col min="7" max="7" width="38.44140625" style="1" customWidth="1"/>
    <col min="8" max="8" width="24.44140625" style="1" customWidth="1"/>
    <col min="9" max="9" width="18.88671875" style="1" customWidth="1"/>
    <col min="10" max="16384" width="8.88671875" style="1"/>
  </cols>
  <sheetData>
    <row r="1" spans="1:9" ht="42.75" customHeight="1" thickBot="1" x14ac:dyDescent="0.4">
      <c r="A1" s="17"/>
      <c r="B1" s="18"/>
      <c r="C1" s="77" t="s">
        <v>44</v>
      </c>
      <c r="D1" s="77"/>
      <c r="E1" s="77"/>
      <c r="F1" s="77"/>
      <c r="G1" s="77"/>
      <c r="H1" s="78"/>
      <c r="I1" s="19" t="s">
        <v>19</v>
      </c>
    </row>
    <row r="2" spans="1:9" ht="18" x14ac:dyDescent="0.3">
      <c r="A2" s="102" t="s">
        <v>0</v>
      </c>
      <c r="B2" s="103"/>
      <c r="C2" s="103"/>
      <c r="D2" s="104"/>
      <c r="E2" s="41"/>
      <c r="F2" s="20"/>
      <c r="G2" s="90" t="s">
        <v>1</v>
      </c>
      <c r="H2" s="91"/>
      <c r="I2" s="92"/>
    </row>
    <row r="3" spans="1:9" ht="18" x14ac:dyDescent="0.3">
      <c r="A3" s="21" t="s">
        <v>2</v>
      </c>
      <c r="B3" s="22" t="s">
        <v>28</v>
      </c>
      <c r="C3" s="22" t="s">
        <v>37</v>
      </c>
      <c r="D3" s="23" t="s">
        <v>3</v>
      </c>
      <c r="E3" s="42" t="s">
        <v>39</v>
      </c>
      <c r="F3" s="79" t="s">
        <v>25</v>
      </c>
      <c r="G3" s="80"/>
      <c r="H3" s="22" t="s">
        <v>13</v>
      </c>
      <c r="I3" s="23" t="s">
        <v>4</v>
      </c>
    </row>
    <row r="4" spans="1:9" ht="93.6" customHeight="1" x14ac:dyDescent="0.3">
      <c r="A4" s="24">
        <v>1</v>
      </c>
      <c r="B4" s="34" t="s">
        <v>48</v>
      </c>
      <c r="C4" s="55" t="s">
        <v>49</v>
      </c>
      <c r="D4" s="64">
        <v>1</v>
      </c>
      <c r="E4" s="38" t="s">
        <v>47</v>
      </c>
      <c r="F4" s="72"/>
      <c r="G4" s="73"/>
      <c r="H4" s="25"/>
      <c r="I4" s="26"/>
    </row>
    <row r="5" spans="1:9" ht="52.8" customHeight="1" x14ac:dyDescent="0.3">
      <c r="A5" s="24">
        <v>2</v>
      </c>
      <c r="B5" s="34" t="s">
        <v>50</v>
      </c>
      <c r="C5" s="55" t="s">
        <v>51</v>
      </c>
      <c r="D5" s="63">
        <v>1</v>
      </c>
      <c r="E5" s="58" t="s">
        <v>47</v>
      </c>
      <c r="F5" s="72"/>
      <c r="G5" s="73"/>
      <c r="H5" s="25"/>
      <c r="I5" s="26"/>
    </row>
    <row r="6" spans="1:9" ht="78" x14ac:dyDescent="0.3">
      <c r="A6" s="24">
        <v>3</v>
      </c>
      <c r="B6" s="34" t="s">
        <v>52</v>
      </c>
      <c r="C6" s="56" t="s">
        <v>81</v>
      </c>
      <c r="D6" s="63">
        <v>1</v>
      </c>
      <c r="E6" s="66" t="s">
        <v>47</v>
      </c>
      <c r="F6" s="72"/>
      <c r="G6" s="73"/>
      <c r="H6" s="25"/>
      <c r="I6" s="26"/>
    </row>
    <row r="7" spans="1:9" ht="109.2" x14ac:dyDescent="0.3">
      <c r="A7" s="24">
        <v>4</v>
      </c>
      <c r="B7" s="37" t="s">
        <v>53</v>
      </c>
      <c r="C7" s="56" t="s">
        <v>54</v>
      </c>
      <c r="D7" s="63">
        <v>2</v>
      </c>
      <c r="E7" s="58" t="s">
        <v>47</v>
      </c>
      <c r="F7" s="72"/>
      <c r="G7" s="73"/>
      <c r="H7" s="25"/>
      <c r="I7" s="26"/>
    </row>
    <row r="8" spans="1:9" ht="76.2" customHeight="1" x14ac:dyDescent="0.3">
      <c r="A8" s="24">
        <v>5</v>
      </c>
      <c r="B8" s="34" t="s">
        <v>55</v>
      </c>
      <c r="C8" s="55" t="s">
        <v>82</v>
      </c>
      <c r="D8" s="63">
        <v>1</v>
      </c>
      <c r="E8" s="66" t="s">
        <v>47</v>
      </c>
      <c r="F8" s="72"/>
      <c r="G8" s="73"/>
      <c r="H8" s="25"/>
      <c r="I8" s="26"/>
    </row>
    <row r="9" spans="1:9" ht="193.2" x14ac:dyDescent="0.3">
      <c r="A9" s="24">
        <v>6</v>
      </c>
      <c r="B9" s="34" t="s">
        <v>86</v>
      </c>
      <c r="C9" s="55" t="s">
        <v>84</v>
      </c>
      <c r="D9" s="63">
        <v>1</v>
      </c>
      <c r="E9" s="66" t="s">
        <v>47</v>
      </c>
      <c r="F9" s="72"/>
      <c r="G9" s="73"/>
      <c r="H9" s="25"/>
      <c r="I9" s="26"/>
    </row>
    <row r="10" spans="1:9" ht="62.4" x14ac:dyDescent="0.3">
      <c r="A10" s="24">
        <v>7</v>
      </c>
      <c r="B10" s="34" t="s">
        <v>85</v>
      </c>
      <c r="C10" s="55" t="s">
        <v>87</v>
      </c>
      <c r="D10" s="63">
        <v>1</v>
      </c>
      <c r="E10" s="67" t="s">
        <v>47</v>
      </c>
      <c r="F10" s="68"/>
      <c r="G10" s="69"/>
      <c r="H10" s="25"/>
      <c r="I10" s="26"/>
    </row>
    <row r="11" spans="1:9" ht="62.4" x14ac:dyDescent="0.3">
      <c r="A11" s="24">
        <v>8</v>
      </c>
      <c r="B11" s="34" t="s">
        <v>56</v>
      </c>
      <c r="C11" s="55" t="s">
        <v>83</v>
      </c>
      <c r="D11" s="63">
        <v>1</v>
      </c>
      <c r="E11" s="58" t="s">
        <v>47</v>
      </c>
      <c r="F11" s="72"/>
      <c r="G11" s="73"/>
      <c r="H11" s="25"/>
      <c r="I11" s="26"/>
    </row>
    <row r="12" spans="1:9" ht="62.4" x14ac:dyDescent="0.3">
      <c r="A12" s="24">
        <v>9</v>
      </c>
      <c r="B12" s="34" t="s">
        <v>57</v>
      </c>
      <c r="C12" s="55" t="s">
        <v>58</v>
      </c>
      <c r="D12" s="63">
        <v>3</v>
      </c>
      <c r="E12" s="58" t="s">
        <v>40</v>
      </c>
      <c r="F12" s="72"/>
      <c r="G12" s="73"/>
      <c r="H12" s="25"/>
      <c r="I12" s="26"/>
    </row>
    <row r="13" spans="1:9" ht="55.2" x14ac:dyDescent="0.3">
      <c r="A13" s="24">
        <v>10</v>
      </c>
      <c r="B13" s="34" t="s">
        <v>59</v>
      </c>
      <c r="C13" s="55" t="s">
        <v>60</v>
      </c>
      <c r="D13" s="63">
        <v>3</v>
      </c>
      <c r="E13" s="66" t="s">
        <v>40</v>
      </c>
      <c r="F13" s="72"/>
      <c r="G13" s="73"/>
      <c r="H13" s="25"/>
      <c r="I13" s="26"/>
    </row>
    <row r="14" spans="1:9" ht="109.2" x14ac:dyDescent="0.3">
      <c r="A14" s="24">
        <v>11</v>
      </c>
      <c r="B14" s="34" t="s">
        <v>53</v>
      </c>
      <c r="C14" s="55" t="s">
        <v>61</v>
      </c>
      <c r="D14" s="63">
        <v>3</v>
      </c>
      <c r="E14" s="66" t="s">
        <v>40</v>
      </c>
      <c r="F14" s="72"/>
      <c r="G14" s="73"/>
      <c r="H14" s="25"/>
      <c r="I14" s="26"/>
    </row>
    <row r="15" spans="1:9" ht="46.8" x14ac:dyDescent="0.3">
      <c r="A15" s="24">
        <v>12</v>
      </c>
      <c r="B15" s="34" t="s">
        <v>62</v>
      </c>
      <c r="C15" s="55" t="s">
        <v>63</v>
      </c>
      <c r="D15" s="63">
        <v>1</v>
      </c>
      <c r="E15" s="66" t="s">
        <v>40</v>
      </c>
      <c r="F15" s="72"/>
      <c r="G15" s="73"/>
      <c r="H15" s="25"/>
      <c r="I15" s="26"/>
    </row>
    <row r="16" spans="1:9" ht="67.8" customHeight="1" x14ac:dyDescent="0.3">
      <c r="A16" s="24">
        <v>13</v>
      </c>
      <c r="B16" s="45" t="s">
        <v>48</v>
      </c>
      <c r="C16" s="57" t="s">
        <v>64</v>
      </c>
      <c r="D16" s="65">
        <v>7</v>
      </c>
      <c r="E16" s="25" t="s">
        <v>40</v>
      </c>
      <c r="F16" s="76"/>
      <c r="G16" s="73"/>
      <c r="H16" s="25"/>
      <c r="I16" s="26"/>
    </row>
    <row r="17" spans="1:9" ht="27.6" customHeight="1" x14ac:dyDescent="0.3">
      <c r="A17" s="24">
        <v>14</v>
      </c>
      <c r="B17" s="34" t="s">
        <v>65</v>
      </c>
      <c r="C17" s="54" t="s">
        <v>66</v>
      </c>
      <c r="D17" s="63">
        <v>1</v>
      </c>
      <c r="E17" s="66" t="s">
        <v>40</v>
      </c>
      <c r="F17" s="74"/>
      <c r="G17" s="75"/>
      <c r="H17" s="25"/>
      <c r="I17" s="26"/>
    </row>
    <row r="18" spans="1:9" ht="46.8" x14ac:dyDescent="0.3">
      <c r="A18" s="24">
        <v>15</v>
      </c>
      <c r="B18" s="34" t="s">
        <v>67</v>
      </c>
      <c r="C18" s="55" t="s">
        <v>68</v>
      </c>
      <c r="D18" s="63">
        <v>2</v>
      </c>
      <c r="E18" s="66" t="s">
        <v>40</v>
      </c>
      <c r="F18" s="74"/>
      <c r="G18" s="75"/>
      <c r="H18" s="25"/>
      <c r="I18" s="26"/>
    </row>
    <row r="19" spans="1:9" ht="46.8" x14ac:dyDescent="0.3">
      <c r="A19" s="24">
        <v>16</v>
      </c>
      <c r="B19" s="34" t="s">
        <v>69</v>
      </c>
      <c r="C19" s="55" t="s">
        <v>70</v>
      </c>
      <c r="D19" s="63">
        <v>4</v>
      </c>
      <c r="E19" s="66" t="s">
        <v>40</v>
      </c>
      <c r="F19" s="74"/>
      <c r="G19" s="75"/>
      <c r="H19" s="25"/>
      <c r="I19" s="26"/>
    </row>
    <row r="20" spans="1:9" ht="31.2" x14ac:dyDescent="0.3">
      <c r="A20" s="24">
        <v>17</v>
      </c>
      <c r="B20" s="34" t="s">
        <v>72</v>
      </c>
      <c r="C20" s="55" t="s">
        <v>71</v>
      </c>
      <c r="D20" s="63">
        <v>2</v>
      </c>
      <c r="E20" s="66" t="s">
        <v>40</v>
      </c>
      <c r="F20" s="74"/>
      <c r="G20" s="75"/>
      <c r="H20" s="25"/>
      <c r="I20" s="26"/>
    </row>
    <row r="21" spans="1:9" ht="46.8" x14ac:dyDescent="0.3">
      <c r="A21" s="24">
        <v>18</v>
      </c>
      <c r="B21" s="34" t="s">
        <v>76</v>
      </c>
      <c r="C21" s="55" t="s">
        <v>73</v>
      </c>
      <c r="D21" s="63">
        <v>2</v>
      </c>
      <c r="E21" s="66" t="s">
        <v>40</v>
      </c>
      <c r="F21" s="74"/>
      <c r="G21" s="75"/>
      <c r="H21" s="25"/>
      <c r="I21" s="26"/>
    </row>
    <row r="22" spans="1:9" ht="46.8" x14ac:dyDescent="0.3">
      <c r="A22" s="24">
        <v>19</v>
      </c>
      <c r="B22" s="61" t="s">
        <v>74</v>
      </c>
      <c r="C22" s="62" t="s">
        <v>75</v>
      </c>
      <c r="D22" s="63">
        <v>2</v>
      </c>
      <c r="E22" s="66" t="s">
        <v>40</v>
      </c>
      <c r="F22" s="74"/>
      <c r="G22" s="75"/>
      <c r="H22" s="25"/>
      <c r="I22" s="26"/>
    </row>
    <row r="23" spans="1:9" ht="69" x14ac:dyDescent="0.3">
      <c r="A23" s="24">
        <v>20</v>
      </c>
      <c r="B23" s="61" t="s">
        <v>78</v>
      </c>
      <c r="C23" s="62" t="s">
        <v>77</v>
      </c>
      <c r="D23" s="63">
        <v>1</v>
      </c>
      <c r="E23" s="66" t="s">
        <v>40</v>
      </c>
      <c r="F23" s="70"/>
      <c r="G23" s="71"/>
      <c r="H23" s="25"/>
      <c r="I23" s="26"/>
    </row>
    <row r="24" spans="1:9" ht="46.8" x14ac:dyDescent="0.3">
      <c r="A24" s="24">
        <v>21</v>
      </c>
      <c r="B24" s="34" t="s">
        <v>79</v>
      </c>
      <c r="C24" s="55" t="s">
        <v>80</v>
      </c>
      <c r="D24" s="63">
        <v>2</v>
      </c>
      <c r="E24" s="59" t="s">
        <v>40</v>
      </c>
      <c r="F24" s="74"/>
      <c r="G24" s="75"/>
      <c r="H24" s="25"/>
      <c r="I24" s="26"/>
    </row>
    <row r="25" spans="1:9" ht="18.600000000000001" thickBot="1" x14ac:dyDescent="0.35">
      <c r="A25" s="35"/>
      <c r="B25" s="34"/>
      <c r="C25" s="33"/>
      <c r="D25" s="36">
        <f>SUM(D4:D24)</f>
        <v>42</v>
      </c>
      <c r="E25" s="43"/>
      <c r="F25" s="72"/>
      <c r="G25" s="73"/>
      <c r="H25" s="25"/>
      <c r="I25" s="25"/>
    </row>
    <row r="26" spans="1:9" ht="18" x14ac:dyDescent="0.3">
      <c r="A26" s="93"/>
      <c r="B26" s="91"/>
      <c r="C26" s="91"/>
      <c r="D26" s="92"/>
      <c r="E26" s="41"/>
      <c r="F26" s="93" t="s">
        <v>1</v>
      </c>
      <c r="G26" s="91"/>
      <c r="H26" s="94"/>
      <c r="I26" s="95"/>
    </row>
    <row r="27" spans="1:9" ht="54" x14ac:dyDescent="0.3">
      <c r="A27" s="98" t="s">
        <v>33</v>
      </c>
      <c r="B27" s="99"/>
      <c r="C27" s="96" t="s">
        <v>35</v>
      </c>
      <c r="D27" s="97"/>
      <c r="E27" s="38"/>
      <c r="F27" s="27" t="s">
        <v>32</v>
      </c>
      <c r="G27" s="96"/>
      <c r="H27" s="76"/>
      <c r="I27" s="97"/>
    </row>
    <row r="28" spans="1:9" ht="36" x14ac:dyDescent="0.3">
      <c r="A28" s="98" t="s">
        <v>26</v>
      </c>
      <c r="B28" s="99"/>
      <c r="C28" s="96" t="s">
        <v>36</v>
      </c>
      <c r="D28" s="97"/>
      <c r="E28" s="38"/>
      <c r="F28" s="27" t="s">
        <v>27</v>
      </c>
      <c r="G28" s="96"/>
      <c r="H28" s="76"/>
      <c r="I28" s="97"/>
    </row>
    <row r="29" spans="1:9" ht="36.6" thickBot="1" x14ac:dyDescent="0.35">
      <c r="A29" s="100" t="s">
        <v>21</v>
      </c>
      <c r="B29" s="101"/>
      <c r="C29" s="105" t="s">
        <v>34</v>
      </c>
      <c r="D29" s="106"/>
      <c r="E29" s="44"/>
      <c r="F29" s="27" t="s">
        <v>14</v>
      </c>
      <c r="G29" s="96"/>
      <c r="H29" s="76"/>
      <c r="I29" s="97"/>
    </row>
    <row r="30" spans="1:9" ht="15" customHeight="1" x14ac:dyDescent="0.3">
      <c r="A30" s="81" t="s">
        <v>41</v>
      </c>
      <c r="B30" s="82"/>
      <c r="C30" s="82"/>
      <c r="D30" s="83"/>
      <c r="E30" s="39"/>
      <c r="F30" s="28" t="s">
        <v>5</v>
      </c>
      <c r="G30" s="96"/>
      <c r="H30" s="76"/>
      <c r="I30" s="97"/>
    </row>
    <row r="31" spans="1:9" ht="18" x14ac:dyDescent="0.3">
      <c r="A31" s="84"/>
      <c r="B31" s="85"/>
      <c r="C31" s="85"/>
      <c r="D31" s="86"/>
      <c r="E31" s="39"/>
      <c r="F31" s="28" t="s">
        <v>6</v>
      </c>
      <c r="G31" s="96"/>
      <c r="H31" s="76"/>
      <c r="I31" s="97"/>
    </row>
    <row r="32" spans="1:9" ht="18" x14ac:dyDescent="0.3">
      <c r="A32" s="84"/>
      <c r="B32" s="85"/>
      <c r="C32" s="85"/>
      <c r="D32" s="86"/>
      <c r="E32" s="39"/>
      <c r="F32" s="28" t="s">
        <v>7</v>
      </c>
      <c r="G32" s="29"/>
      <c r="H32" s="30" t="s">
        <v>15</v>
      </c>
      <c r="I32" s="31"/>
    </row>
    <row r="33" spans="1:9" ht="18" x14ac:dyDescent="0.3">
      <c r="A33" s="84"/>
      <c r="B33" s="85"/>
      <c r="C33" s="85"/>
      <c r="D33" s="86"/>
      <c r="E33" s="39"/>
      <c r="F33" s="28" t="s">
        <v>8</v>
      </c>
      <c r="G33" s="29"/>
      <c r="H33" s="30" t="s">
        <v>16</v>
      </c>
      <c r="I33" s="31"/>
    </row>
    <row r="34" spans="1:9" ht="60" customHeight="1" x14ac:dyDescent="0.3">
      <c r="A34" s="84"/>
      <c r="B34" s="85"/>
      <c r="C34" s="85"/>
      <c r="D34" s="86"/>
      <c r="E34" s="39"/>
      <c r="F34" s="28" t="s">
        <v>12</v>
      </c>
      <c r="G34" s="96"/>
      <c r="H34" s="76"/>
      <c r="I34" s="97"/>
    </row>
    <row r="35" spans="1:9" ht="18" x14ac:dyDescent="0.3">
      <c r="A35" s="84"/>
      <c r="B35" s="85"/>
      <c r="C35" s="85"/>
      <c r="D35" s="86"/>
      <c r="E35" s="39"/>
      <c r="F35" s="28" t="s">
        <v>11</v>
      </c>
      <c r="G35" s="96"/>
      <c r="H35" s="76"/>
      <c r="I35" s="97"/>
    </row>
    <row r="36" spans="1:9" ht="18" x14ac:dyDescent="0.3">
      <c r="A36" s="84"/>
      <c r="B36" s="85"/>
      <c r="C36" s="85"/>
      <c r="D36" s="86"/>
      <c r="E36" s="39"/>
      <c r="F36" s="28" t="s">
        <v>9</v>
      </c>
      <c r="G36" s="96"/>
      <c r="H36" s="76"/>
      <c r="I36" s="97"/>
    </row>
    <row r="37" spans="1:9" ht="31.5" customHeight="1" thickBot="1" x14ac:dyDescent="0.35">
      <c r="A37" s="87"/>
      <c r="B37" s="88"/>
      <c r="C37" s="88"/>
      <c r="D37" s="89"/>
      <c r="E37" s="40"/>
      <c r="F37" s="32" t="s">
        <v>17</v>
      </c>
      <c r="G37" s="105"/>
      <c r="H37" s="107"/>
      <c r="I37" s="106"/>
    </row>
  </sheetData>
  <protectedRanges>
    <protectedRange sqref="C1 C27:E29 A30 G34:I37 I32:I33 G32:G33 G27:I31 D4:I25" name="Område1"/>
    <protectedRange sqref="B4:C4" name="Område1_2"/>
    <protectedRange sqref="B5:C5" name="Område1_2_1"/>
    <protectedRange sqref="B6:C6" name="Område1_2_2"/>
    <protectedRange sqref="B7:C7" name="Område1_2_3"/>
    <protectedRange sqref="B8:C8" name="Område1_2_4"/>
    <protectedRange sqref="B9:C10" name="Område1_2_6"/>
    <protectedRange sqref="B11:C11" name="Område1_2_7"/>
    <protectedRange sqref="B12:C12" name="Område1_2_8"/>
    <protectedRange sqref="B13:C13" name="Område1_2_9"/>
    <protectedRange sqref="B14:C14" name="Område1_2_10"/>
    <protectedRange sqref="B15:C15" name="Område1_2_11"/>
    <protectedRange sqref="B16:C16" name="Område1_2_12"/>
    <protectedRange sqref="B17:C17" name="Område1_2_14"/>
    <protectedRange sqref="B18:C19" name="Område1_2_15"/>
    <protectedRange sqref="B20:C20" name="Område1_2_16"/>
    <protectedRange sqref="B21:C21" name="Område1_2_17"/>
    <protectedRange sqref="B22:C24" name="Område1_2_18"/>
    <protectedRange sqref="B25" name="Område1_1"/>
    <protectedRange sqref="C25" name="Område1_5"/>
  </protectedRanges>
  <autoFilter ref="B3:E37"/>
  <mergeCells count="42">
    <mergeCell ref="G35:I35"/>
    <mergeCell ref="G36:I36"/>
    <mergeCell ref="G28:I28"/>
    <mergeCell ref="G29:I29"/>
    <mergeCell ref="G30:I30"/>
    <mergeCell ref="A30:D37"/>
    <mergeCell ref="G2:I2"/>
    <mergeCell ref="A26:D26"/>
    <mergeCell ref="F26:I26"/>
    <mergeCell ref="C27:D27"/>
    <mergeCell ref="A28:B28"/>
    <mergeCell ref="A29:B29"/>
    <mergeCell ref="A2:D2"/>
    <mergeCell ref="A27:B27"/>
    <mergeCell ref="C28:D28"/>
    <mergeCell ref="C29:D29"/>
    <mergeCell ref="G37:I37"/>
    <mergeCell ref="G27:I27"/>
    <mergeCell ref="G31:I31"/>
    <mergeCell ref="G34:I34"/>
    <mergeCell ref="F14:G14"/>
    <mergeCell ref="C1:H1"/>
    <mergeCell ref="F9:G9"/>
    <mergeCell ref="F11:G11"/>
    <mergeCell ref="F12:G12"/>
    <mergeCell ref="F13:G13"/>
    <mergeCell ref="F3:G3"/>
    <mergeCell ref="F4:G4"/>
    <mergeCell ref="F5:G5"/>
    <mergeCell ref="F7:G7"/>
    <mergeCell ref="F8:G8"/>
    <mergeCell ref="F6:G6"/>
    <mergeCell ref="F15:G15"/>
    <mergeCell ref="F16:G16"/>
    <mergeCell ref="F17:G17"/>
    <mergeCell ref="F18:G18"/>
    <mergeCell ref="F19:G19"/>
    <mergeCell ref="F25:G25"/>
    <mergeCell ref="F20:G20"/>
    <mergeCell ref="F21:G21"/>
    <mergeCell ref="F22:G22"/>
    <mergeCell ref="F24:G24"/>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zoomScale="85" zoomScaleNormal="85" zoomScaleSheetLayoutView="120" zoomScalePageLayoutView="90" workbookViewId="0">
      <selection activeCell="A26" sqref="A26:G27"/>
    </sheetView>
  </sheetViews>
  <sheetFormatPr defaultColWidth="8.88671875" defaultRowHeight="13.8" x14ac:dyDescent="0.3"/>
  <cols>
    <col min="1" max="1" width="8.88671875" style="1"/>
    <col min="2" max="2" width="22.6640625" style="1" customWidth="1"/>
    <col min="3" max="3" width="21.44140625" style="1" customWidth="1"/>
    <col min="4" max="5" width="21.33203125" style="1" customWidth="1"/>
    <col min="6" max="6" width="21.88671875" style="1" customWidth="1"/>
    <col min="7" max="7" width="21.44140625" style="1" customWidth="1"/>
    <col min="8" max="8" width="26.88671875" style="1" customWidth="1"/>
    <col min="9" max="9" width="16.6640625" style="1" customWidth="1"/>
    <col min="10" max="16384" width="8.88671875" style="1"/>
  </cols>
  <sheetData>
    <row r="1" spans="1:9" ht="42.75" customHeight="1" thickBot="1" x14ac:dyDescent="0.35">
      <c r="A1" s="3"/>
      <c r="B1" s="4"/>
      <c r="C1" s="108" t="s">
        <v>43</v>
      </c>
      <c r="D1" s="108"/>
      <c r="E1" s="108"/>
      <c r="F1" s="108"/>
      <c r="G1" s="108"/>
      <c r="H1" s="109"/>
      <c r="I1" s="12" t="s">
        <v>30</v>
      </c>
    </row>
    <row r="2" spans="1:9" x14ac:dyDescent="0.3">
      <c r="A2" s="113" t="s">
        <v>0</v>
      </c>
      <c r="B2" s="114"/>
      <c r="C2" s="114"/>
      <c r="D2" s="115"/>
      <c r="E2" s="49"/>
      <c r="F2" s="116" t="s">
        <v>1</v>
      </c>
      <c r="G2" s="117"/>
      <c r="H2" s="117"/>
      <c r="I2" s="118"/>
    </row>
    <row r="3" spans="1:9" ht="41.4" x14ac:dyDescent="0.3">
      <c r="A3" s="5" t="s">
        <v>2</v>
      </c>
      <c r="B3" s="2" t="s">
        <v>23</v>
      </c>
      <c r="C3" s="2" t="s">
        <v>24</v>
      </c>
      <c r="D3" s="6" t="s">
        <v>3</v>
      </c>
      <c r="E3" s="50" t="s">
        <v>39</v>
      </c>
      <c r="F3" s="5" t="s">
        <v>25</v>
      </c>
      <c r="G3" s="2" t="s">
        <v>4</v>
      </c>
      <c r="H3" s="2" t="s">
        <v>45</v>
      </c>
      <c r="I3" s="6" t="s">
        <v>46</v>
      </c>
    </row>
    <row r="4" spans="1:9" ht="193.2" x14ac:dyDescent="0.3">
      <c r="A4" s="7">
        <v>1</v>
      </c>
      <c r="B4" s="52" t="s">
        <v>48</v>
      </c>
      <c r="C4" s="52" t="s">
        <v>49</v>
      </c>
      <c r="D4" s="53">
        <v>1</v>
      </c>
      <c r="E4" s="60" t="s">
        <v>47</v>
      </c>
      <c r="F4" s="15"/>
      <c r="G4" s="16"/>
      <c r="H4" s="16"/>
      <c r="I4" s="13"/>
    </row>
    <row r="5" spans="1:9" ht="82.8" x14ac:dyDescent="0.3">
      <c r="A5" s="7">
        <v>2</v>
      </c>
      <c r="B5" s="52" t="s">
        <v>50</v>
      </c>
      <c r="C5" s="52" t="s">
        <v>51</v>
      </c>
      <c r="D5" s="53">
        <v>1</v>
      </c>
      <c r="E5" s="60" t="s">
        <v>47</v>
      </c>
      <c r="F5" s="15"/>
      <c r="G5" s="16"/>
      <c r="H5" s="16"/>
      <c r="I5" s="13"/>
    </row>
    <row r="6" spans="1:9" ht="179.4" x14ac:dyDescent="0.3">
      <c r="A6" s="7">
        <v>3</v>
      </c>
      <c r="B6" s="52" t="s">
        <v>52</v>
      </c>
      <c r="C6" s="52" t="s">
        <v>81</v>
      </c>
      <c r="D6" s="53">
        <v>1</v>
      </c>
      <c r="E6" s="60" t="s">
        <v>47</v>
      </c>
      <c r="F6" s="15"/>
      <c r="G6" s="16"/>
      <c r="H6" s="16"/>
      <c r="I6" s="13"/>
    </row>
    <row r="7" spans="1:9" ht="110.4" x14ac:dyDescent="0.3">
      <c r="A7" s="7">
        <v>4</v>
      </c>
      <c r="B7" s="52" t="s">
        <v>53</v>
      </c>
      <c r="C7" s="52" t="s">
        <v>54</v>
      </c>
      <c r="D7" s="53">
        <v>2</v>
      </c>
      <c r="E7" s="60" t="s">
        <v>47</v>
      </c>
      <c r="F7" s="15"/>
      <c r="G7" s="16"/>
      <c r="H7" s="16"/>
      <c r="I7" s="13"/>
    </row>
    <row r="8" spans="1:9" ht="69" x14ac:dyDescent="0.3">
      <c r="A8" s="7">
        <v>5</v>
      </c>
      <c r="B8" s="52" t="s">
        <v>55</v>
      </c>
      <c r="C8" s="52" t="s">
        <v>82</v>
      </c>
      <c r="D8" s="53">
        <v>1</v>
      </c>
      <c r="E8" s="60" t="s">
        <v>47</v>
      </c>
      <c r="F8" s="15"/>
      <c r="G8" s="16"/>
      <c r="H8" s="16"/>
      <c r="I8" s="13"/>
    </row>
    <row r="9" spans="1:9" ht="409.6" x14ac:dyDescent="0.3">
      <c r="A9" s="7">
        <v>6</v>
      </c>
      <c r="B9" s="52" t="s">
        <v>86</v>
      </c>
      <c r="C9" s="52" t="s">
        <v>84</v>
      </c>
      <c r="D9" s="53">
        <v>1</v>
      </c>
      <c r="E9" s="60" t="s">
        <v>47</v>
      </c>
      <c r="F9" s="15"/>
      <c r="G9" s="16"/>
      <c r="H9" s="16"/>
      <c r="I9" s="13"/>
    </row>
    <row r="10" spans="1:9" ht="124.2" x14ac:dyDescent="0.3">
      <c r="A10" s="7">
        <v>7</v>
      </c>
      <c r="B10" s="52" t="s">
        <v>85</v>
      </c>
      <c r="C10" s="52" t="s">
        <v>87</v>
      </c>
      <c r="D10" s="53">
        <v>1</v>
      </c>
      <c r="E10" s="60" t="s">
        <v>47</v>
      </c>
      <c r="F10" s="15"/>
      <c r="G10" s="16"/>
      <c r="H10" s="16"/>
      <c r="I10" s="13"/>
    </row>
    <row r="11" spans="1:9" ht="41.4" x14ac:dyDescent="0.3">
      <c r="A11" s="7">
        <v>8</v>
      </c>
      <c r="B11" s="52" t="s">
        <v>56</v>
      </c>
      <c r="C11" s="52" t="s">
        <v>83</v>
      </c>
      <c r="D11" s="53">
        <v>1</v>
      </c>
      <c r="E11" s="60" t="s">
        <v>47</v>
      </c>
      <c r="F11" s="15"/>
      <c r="G11" s="16"/>
      <c r="H11" s="16"/>
      <c r="I11" s="13"/>
    </row>
    <row r="12" spans="1:9" ht="110.4" x14ac:dyDescent="0.3">
      <c r="A12" s="7">
        <v>9</v>
      </c>
      <c r="B12" s="52" t="s">
        <v>57</v>
      </c>
      <c r="C12" s="52" t="s">
        <v>58</v>
      </c>
      <c r="D12" s="53">
        <v>3</v>
      </c>
      <c r="E12" s="60" t="s">
        <v>40</v>
      </c>
      <c r="F12" s="15"/>
      <c r="G12" s="16"/>
      <c r="H12" s="16"/>
      <c r="I12" s="13"/>
    </row>
    <row r="13" spans="1:9" ht="138" x14ac:dyDescent="0.3">
      <c r="A13" s="7">
        <v>10</v>
      </c>
      <c r="B13" s="52" t="s">
        <v>59</v>
      </c>
      <c r="C13" s="52" t="s">
        <v>60</v>
      </c>
      <c r="D13" s="53">
        <v>3</v>
      </c>
      <c r="E13" s="60" t="s">
        <v>40</v>
      </c>
      <c r="F13" s="15"/>
      <c r="G13" s="16"/>
      <c r="H13" s="16"/>
      <c r="I13" s="13"/>
    </row>
    <row r="14" spans="1:9" ht="138" x14ac:dyDescent="0.3">
      <c r="A14" s="7">
        <v>11</v>
      </c>
      <c r="B14" s="52" t="s">
        <v>53</v>
      </c>
      <c r="C14" s="52" t="s">
        <v>61</v>
      </c>
      <c r="D14" s="53">
        <v>3</v>
      </c>
      <c r="E14" s="60" t="s">
        <v>40</v>
      </c>
      <c r="F14" s="15"/>
      <c r="G14" s="16"/>
      <c r="H14" s="16"/>
      <c r="I14" s="13"/>
    </row>
    <row r="15" spans="1:9" ht="124.2" x14ac:dyDescent="0.3">
      <c r="A15" s="7">
        <v>12</v>
      </c>
      <c r="B15" s="52" t="s">
        <v>62</v>
      </c>
      <c r="C15" s="52" t="s">
        <v>63</v>
      </c>
      <c r="D15" s="53">
        <v>1</v>
      </c>
      <c r="E15" s="60" t="s">
        <v>40</v>
      </c>
      <c r="F15" s="15"/>
      <c r="G15" s="16"/>
      <c r="H15" s="16"/>
      <c r="I15" s="13"/>
    </row>
    <row r="16" spans="1:9" ht="96.6" x14ac:dyDescent="0.3">
      <c r="A16" s="7">
        <v>13</v>
      </c>
      <c r="B16" s="52" t="s">
        <v>48</v>
      </c>
      <c r="C16" s="52" t="s">
        <v>64</v>
      </c>
      <c r="D16" s="53">
        <v>7</v>
      </c>
      <c r="E16" s="60" t="s">
        <v>40</v>
      </c>
      <c r="F16" s="15"/>
      <c r="G16" s="16"/>
      <c r="H16" s="16"/>
      <c r="I16" s="13"/>
    </row>
    <row r="17" spans="1:9" ht="110.4" x14ac:dyDescent="0.3">
      <c r="A17" s="7">
        <v>14</v>
      </c>
      <c r="B17" s="52" t="s">
        <v>65</v>
      </c>
      <c r="C17" s="52" t="s">
        <v>66</v>
      </c>
      <c r="D17" s="53">
        <v>1</v>
      </c>
      <c r="E17" s="60" t="s">
        <v>40</v>
      </c>
      <c r="F17" s="15"/>
      <c r="G17" s="16"/>
      <c r="H17" s="16"/>
      <c r="I17" s="13"/>
    </row>
    <row r="18" spans="1:9" ht="82.8" x14ac:dyDescent="0.3">
      <c r="A18" s="7">
        <v>15</v>
      </c>
      <c r="B18" s="52" t="s">
        <v>67</v>
      </c>
      <c r="C18" s="52" t="s">
        <v>68</v>
      </c>
      <c r="D18" s="53">
        <v>2</v>
      </c>
      <c r="E18" s="60" t="s">
        <v>40</v>
      </c>
      <c r="F18" s="15"/>
      <c r="G18" s="16"/>
      <c r="H18" s="16"/>
      <c r="I18" s="13"/>
    </row>
    <row r="19" spans="1:9" ht="110.4" x14ac:dyDescent="0.3">
      <c r="A19" s="7">
        <v>16</v>
      </c>
      <c r="B19" s="52" t="s">
        <v>69</v>
      </c>
      <c r="C19" s="52" t="s">
        <v>70</v>
      </c>
      <c r="D19" s="53">
        <v>4</v>
      </c>
      <c r="E19" s="60" t="s">
        <v>40</v>
      </c>
      <c r="F19" s="15"/>
      <c r="G19" s="16"/>
      <c r="H19" s="16"/>
      <c r="I19" s="13"/>
    </row>
    <row r="20" spans="1:9" ht="69" x14ac:dyDescent="0.3">
      <c r="A20" s="7">
        <v>17</v>
      </c>
      <c r="B20" s="52" t="s">
        <v>72</v>
      </c>
      <c r="C20" s="52" t="s">
        <v>71</v>
      </c>
      <c r="D20" s="53">
        <v>2</v>
      </c>
      <c r="E20" s="60" t="s">
        <v>40</v>
      </c>
      <c r="F20" s="15"/>
      <c r="G20" s="16"/>
      <c r="H20" s="16"/>
      <c r="I20" s="13"/>
    </row>
    <row r="21" spans="1:9" ht="55.2" x14ac:dyDescent="0.3">
      <c r="A21" s="7">
        <v>18</v>
      </c>
      <c r="B21" s="52" t="s">
        <v>76</v>
      </c>
      <c r="C21" s="52" t="s">
        <v>73</v>
      </c>
      <c r="D21" s="53">
        <v>2</v>
      </c>
      <c r="E21" s="60" t="s">
        <v>40</v>
      </c>
      <c r="F21" s="15"/>
      <c r="G21" s="16"/>
      <c r="H21" s="16"/>
      <c r="I21" s="13"/>
    </row>
    <row r="22" spans="1:9" ht="55.2" x14ac:dyDescent="0.3">
      <c r="A22" s="7">
        <v>19</v>
      </c>
      <c r="B22" s="52" t="s">
        <v>74</v>
      </c>
      <c r="C22" s="52" t="s">
        <v>75</v>
      </c>
      <c r="D22" s="53">
        <v>2</v>
      </c>
      <c r="E22" s="60" t="s">
        <v>40</v>
      </c>
      <c r="F22" s="15"/>
      <c r="G22" s="16"/>
      <c r="H22" s="16"/>
      <c r="I22" s="13"/>
    </row>
    <row r="23" spans="1:9" ht="234.6" x14ac:dyDescent="0.3">
      <c r="A23" s="7">
        <v>20</v>
      </c>
      <c r="B23" s="52" t="s">
        <v>78</v>
      </c>
      <c r="C23" s="52" t="s">
        <v>77</v>
      </c>
      <c r="D23" s="53">
        <v>1</v>
      </c>
      <c r="E23" s="60" t="s">
        <v>40</v>
      </c>
      <c r="F23" s="15"/>
      <c r="G23" s="16"/>
      <c r="H23" s="16"/>
      <c r="I23" s="13"/>
    </row>
    <row r="24" spans="1:9" ht="55.2" x14ac:dyDescent="0.3">
      <c r="A24" s="7">
        <v>21</v>
      </c>
      <c r="B24" s="52" t="s">
        <v>79</v>
      </c>
      <c r="C24" s="52" t="s">
        <v>80</v>
      </c>
      <c r="D24" s="53">
        <v>2</v>
      </c>
      <c r="E24" s="60" t="s">
        <v>40</v>
      </c>
      <c r="F24" s="15"/>
      <c r="G24" s="16"/>
      <c r="H24" s="16"/>
      <c r="I24" s="13"/>
    </row>
    <row r="25" spans="1:9" ht="10.199999999999999" customHeight="1" x14ac:dyDescent="0.3">
      <c r="A25" s="52"/>
      <c r="B25" s="52"/>
      <c r="C25" s="52"/>
      <c r="D25" s="52">
        <f>SUM(D4:D24)</f>
        <v>42</v>
      </c>
      <c r="E25" s="52"/>
      <c r="F25" s="140"/>
      <c r="G25" s="16"/>
      <c r="H25" s="16"/>
      <c r="I25" s="141"/>
    </row>
    <row r="26" spans="1:9" ht="27.6" x14ac:dyDescent="0.3">
      <c r="A26" s="121"/>
      <c r="B26" s="122"/>
      <c r="C26" s="122"/>
      <c r="D26" s="122"/>
      <c r="E26" s="122"/>
      <c r="F26" s="122"/>
      <c r="G26" s="123"/>
      <c r="H26" s="138" t="s">
        <v>20</v>
      </c>
      <c r="I26" s="139"/>
    </row>
    <row r="27" spans="1:9" ht="14.4" thickBot="1" x14ac:dyDescent="0.35">
      <c r="A27" s="121"/>
      <c r="B27" s="122"/>
      <c r="C27" s="122"/>
      <c r="D27" s="122"/>
      <c r="E27" s="122"/>
      <c r="F27" s="122"/>
      <c r="G27" s="123"/>
      <c r="H27" s="8" t="s">
        <v>18</v>
      </c>
      <c r="I27" s="14" t="e">
        <f>#REF!+I26</f>
        <v>#REF!</v>
      </c>
    </row>
    <row r="28" spans="1:9" ht="15" customHeight="1" x14ac:dyDescent="0.3">
      <c r="A28" s="116" t="s">
        <v>0</v>
      </c>
      <c r="B28" s="117"/>
      <c r="C28" s="117"/>
      <c r="D28" s="117"/>
      <c r="E28" s="49"/>
      <c r="F28" s="116" t="s">
        <v>1</v>
      </c>
      <c r="G28" s="117"/>
      <c r="H28" s="117"/>
      <c r="I28" s="118"/>
    </row>
    <row r="29" spans="1:9" ht="41.4" x14ac:dyDescent="0.3">
      <c r="A29" s="119" t="s">
        <v>31</v>
      </c>
      <c r="B29" s="120"/>
      <c r="C29" s="110" t="str">
        <f>+'Annex A.1 Technical Bid'!C27</f>
        <v>14 Days</v>
      </c>
      <c r="D29" s="111"/>
      <c r="E29" s="46"/>
      <c r="F29" s="9" t="s">
        <v>32</v>
      </c>
      <c r="G29" s="110">
        <f>+'Annex A.1 Technical Bid'!G27</f>
        <v>0</v>
      </c>
      <c r="H29" s="111"/>
      <c r="I29" s="112"/>
    </row>
    <row r="30" spans="1:9" ht="27.6" x14ac:dyDescent="0.3">
      <c r="A30" s="119" t="s">
        <v>26</v>
      </c>
      <c r="B30" s="120"/>
      <c r="C30" s="110" t="str">
        <f>+'Annex A.1 Technical Bid'!C28</f>
        <v>Tbilisi and Zugdidi</v>
      </c>
      <c r="D30" s="111"/>
      <c r="E30" s="46"/>
      <c r="F30" s="9" t="s">
        <v>27</v>
      </c>
      <c r="G30" s="110">
        <f>+'Annex A.1 Technical Bid'!G28</f>
        <v>0</v>
      </c>
      <c r="H30" s="111"/>
      <c r="I30" s="112"/>
    </row>
    <row r="31" spans="1:9" ht="27.6" x14ac:dyDescent="0.3">
      <c r="A31" s="119" t="s">
        <v>21</v>
      </c>
      <c r="B31" s="120"/>
      <c r="C31" s="110" t="str">
        <f>+'Annex A.1 Technical Bid'!C29</f>
        <v>60 Days</v>
      </c>
      <c r="D31" s="111"/>
      <c r="E31" s="46"/>
      <c r="F31" s="9" t="s">
        <v>14</v>
      </c>
      <c r="G31" s="110">
        <f>+'Annex A.1 Technical Bid'!G29</f>
        <v>0</v>
      </c>
      <c r="H31" s="111"/>
      <c r="I31" s="112"/>
    </row>
    <row r="32" spans="1:9" ht="14.4" thickBot="1" x14ac:dyDescent="0.35">
      <c r="A32" s="124" t="s">
        <v>22</v>
      </c>
      <c r="B32" s="125"/>
      <c r="C32" s="126" t="s">
        <v>38</v>
      </c>
      <c r="D32" s="127"/>
      <c r="E32" s="51"/>
      <c r="F32" s="9" t="s">
        <v>10</v>
      </c>
      <c r="G32" s="110"/>
      <c r="H32" s="111"/>
      <c r="I32" s="112"/>
    </row>
    <row r="33" spans="1:9" ht="15" customHeight="1" x14ac:dyDescent="0.3">
      <c r="A33" s="128" t="s">
        <v>42</v>
      </c>
      <c r="B33" s="129"/>
      <c r="C33" s="129"/>
      <c r="D33" s="130"/>
      <c r="E33" s="47"/>
      <c r="F33" s="10" t="s">
        <v>5</v>
      </c>
      <c r="G33" s="110">
        <f>+'Annex A.1 Technical Bid'!G30</f>
        <v>0</v>
      </c>
      <c r="H33" s="111"/>
      <c r="I33" s="112"/>
    </row>
    <row r="34" spans="1:9" ht="41.4" x14ac:dyDescent="0.3">
      <c r="A34" s="131"/>
      <c r="B34" s="132"/>
      <c r="C34" s="132"/>
      <c r="D34" s="133"/>
      <c r="E34" s="47"/>
      <c r="F34" s="10" t="s">
        <v>12</v>
      </c>
      <c r="G34" s="110"/>
      <c r="H34" s="111"/>
      <c r="I34" s="112"/>
    </row>
    <row r="35" spans="1:9" x14ac:dyDescent="0.3">
      <c r="A35" s="131"/>
      <c r="B35" s="132"/>
      <c r="C35" s="132"/>
      <c r="D35" s="133"/>
      <c r="E35" s="47"/>
      <c r="F35" s="10" t="s">
        <v>11</v>
      </c>
      <c r="G35" s="110"/>
      <c r="H35" s="111"/>
      <c r="I35" s="112"/>
    </row>
    <row r="36" spans="1:9" x14ac:dyDescent="0.3">
      <c r="A36" s="131"/>
      <c r="B36" s="132"/>
      <c r="C36" s="132"/>
      <c r="D36" s="133"/>
      <c r="E36" s="47"/>
      <c r="F36" s="10" t="s">
        <v>29</v>
      </c>
      <c r="G36" s="110"/>
      <c r="H36" s="111"/>
      <c r="I36" s="112"/>
    </row>
    <row r="37" spans="1:9" x14ac:dyDescent="0.3">
      <c r="A37" s="131"/>
      <c r="B37" s="132"/>
      <c r="C37" s="132"/>
      <c r="D37" s="133"/>
      <c r="E37" s="47"/>
      <c r="F37" s="10" t="s">
        <v>9</v>
      </c>
      <c r="G37" s="110"/>
      <c r="H37" s="111"/>
      <c r="I37" s="112"/>
    </row>
    <row r="38" spans="1:9" ht="24.75" customHeight="1" thickBot="1" x14ac:dyDescent="0.35">
      <c r="A38" s="134"/>
      <c r="B38" s="135"/>
      <c r="C38" s="135"/>
      <c r="D38" s="136"/>
      <c r="E38" s="48"/>
      <c r="F38" s="11" t="s">
        <v>17</v>
      </c>
      <c r="G38" s="126"/>
      <c r="H38" s="127"/>
      <c r="I38" s="137"/>
    </row>
  </sheetData>
  <protectedRanges>
    <protectedRange sqref="I26 G34:I38 G32:I32 C32:E32 A33:E38 C1:H1 H4:H25" name="Område1"/>
  </protectedRanges>
  <mergeCells count="25">
    <mergeCell ref="C30:D30"/>
    <mergeCell ref="A31:B31"/>
    <mergeCell ref="C31:D31"/>
    <mergeCell ref="A33:D38"/>
    <mergeCell ref="G34:I34"/>
    <mergeCell ref="G35:I35"/>
    <mergeCell ref="G37:I37"/>
    <mergeCell ref="G38:I38"/>
    <mergeCell ref="G33:I33"/>
    <mergeCell ref="C1:H1"/>
    <mergeCell ref="G36:I36"/>
    <mergeCell ref="A2:D2"/>
    <mergeCell ref="F2:I2"/>
    <mergeCell ref="A29:B29"/>
    <mergeCell ref="A26:G27"/>
    <mergeCell ref="A32:B32"/>
    <mergeCell ref="C32:D32"/>
    <mergeCell ref="F28:I28"/>
    <mergeCell ref="A28:D28"/>
    <mergeCell ref="G30:I30"/>
    <mergeCell ref="G31:I31"/>
    <mergeCell ref="G32:I32"/>
    <mergeCell ref="C29:D29"/>
    <mergeCell ref="G29:I29"/>
    <mergeCell ref="A30:B30"/>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Ekaterine Chochua</cp:lastModifiedBy>
  <cp:lastPrinted>2017-12-22T10:30:02Z</cp:lastPrinted>
  <dcterms:created xsi:type="dcterms:W3CDTF">2017-05-23T13:13:55Z</dcterms:created>
  <dcterms:modified xsi:type="dcterms:W3CDTF">2021-09-12T20:22:28Z</dcterms:modified>
  <cp:category/>
</cp:coreProperties>
</file>